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psdsor" ContentType="application/vnd.openxmlformats-package.digital-signature-origin"/>
  <Default Extension="psdsxs" ContentType="application/vnd.openxmlformats-package.digital-signature-xmlsignatur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package/2006/relationships/digital-signature/origin" Target="/package/services/digital-signature/origin.psdsor" Id="Rafd745c1da12470b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016"/>
  </bookViews>
  <sheets>
    <sheet name="Giá cho thuê" sheetId="18" r:id="rId1"/>
  </sheets>
  <definedNames>
    <definedName name="_xlnm.Print_Titles" localSheetId="0">'Giá cho thuê'!$8:$13</definedName>
  </definedNames>
  <calcPr calcId="144525" fullCalcOnLoad="1"/>
</workbook>
</file>

<file path=xl/calcChain.xml><?xml version="1.0" encoding="utf-8"?>
<calcChain xmlns="http://schemas.openxmlformats.org/spreadsheetml/2006/main">
  <c r="O45" i="18" l="1"/>
  <c r="Q35" i="18"/>
  <c r="Q19" i="18"/>
  <c r="Q20" i="18"/>
  <c r="Q21" i="18"/>
  <c r="Q22" i="18"/>
  <c r="Q25" i="18"/>
  <c r="Q26" i="18"/>
  <c r="Q27" i="18"/>
  <c r="Q30" i="18"/>
  <c r="Q31" i="18"/>
  <c r="Q32" i="18"/>
  <c r="Q36" i="18"/>
  <c r="Q40" i="18"/>
  <c r="Q41" i="18"/>
  <c r="Q42" i="18"/>
  <c r="Q43" i="18"/>
  <c r="Q44" i="18"/>
  <c r="Q45" i="18"/>
  <c r="Q46" i="18"/>
  <c r="Q47" i="18"/>
  <c r="Q50" i="18"/>
  <c r="Q53" i="18"/>
  <c r="Q57" i="18"/>
  <c r="Q58" i="18"/>
  <c r="Q59" i="18"/>
  <c r="Q60" i="18"/>
  <c r="Q61" i="18"/>
  <c r="Q65" i="18"/>
  <c r="Q66" i="18"/>
  <c r="Q16" i="18"/>
  <c r="O66" i="18"/>
  <c r="O65" i="18"/>
  <c r="O61" i="18"/>
  <c r="O60" i="18"/>
  <c r="O59" i="18"/>
  <c r="O58" i="18"/>
  <c r="O57" i="18"/>
  <c r="O53" i="18"/>
  <c r="O50" i="18"/>
  <c r="O47" i="18"/>
  <c r="O46" i="18"/>
  <c r="O44" i="18"/>
  <c r="O43" i="18"/>
  <c r="O42" i="18"/>
  <c r="O41" i="18"/>
  <c r="O40" i="18"/>
  <c r="O36" i="18"/>
  <c r="O35" i="18"/>
  <c r="O32" i="18"/>
  <c r="O31" i="18"/>
  <c r="O30" i="18"/>
  <c r="O27" i="18"/>
  <c r="O26" i="18"/>
  <c r="O25" i="18"/>
  <c r="O22" i="18"/>
  <c r="O21" i="18"/>
  <c r="O20" i="18"/>
  <c r="O19" i="18"/>
  <c r="O16" i="18"/>
</calcChain>
</file>

<file path=xl/sharedStrings.xml><?xml version="1.0" encoding="utf-8"?>
<sst xmlns="http://schemas.openxmlformats.org/spreadsheetml/2006/main" count="235" uniqueCount="80">
  <si>
    <t>PHƯỜNG 1</t>
  </si>
  <si>
    <t>6</t>
  </si>
  <si>
    <t>3</t>
  </si>
  <si>
    <t>4</t>
  </si>
  <si>
    <t>5</t>
  </si>
  <si>
    <t>7</t>
  </si>
  <si>
    <t>8</t>
  </si>
  <si>
    <t>PHƯỜNG 2</t>
  </si>
  <si>
    <t>PHƯỜNG 8</t>
  </si>
  <si>
    <t>PHƯỜNG 9</t>
  </si>
  <si>
    <t>Cấp III</t>
  </si>
  <si>
    <t>Cấp IV</t>
  </si>
  <si>
    <t>Ghi Chú</t>
  </si>
  <si>
    <t>(gác gỗ)</t>
  </si>
  <si>
    <t>1</t>
  </si>
  <si>
    <t>2</t>
  </si>
  <si>
    <t>Đô thị</t>
  </si>
  <si>
    <t>-0,10</t>
  </si>
  <si>
    <t>Khu vực</t>
  </si>
  <si>
    <t>Trung tâm</t>
  </si>
  <si>
    <t>0,00</t>
  </si>
  <si>
    <t>-0,20</t>
  </si>
  <si>
    <t>Hệ số tầng cao</t>
  </si>
  <si>
    <t>Cận T.Tâm</t>
  </si>
  <si>
    <t>Ven nội</t>
  </si>
  <si>
    <t>+0,15</t>
  </si>
  <si>
    <t>+0,05</t>
  </si>
  <si>
    <t>9</t>
  </si>
  <si>
    <t>10</t>
  </si>
  <si>
    <t>11</t>
  </si>
  <si>
    <t>Điều kiện hạ tầng</t>
  </si>
  <si>
    <t>Tốt</t>
  </si>
  <si>
    <t>Kém</t>
  </si>
  <si>
    <t>14</t>
  </si>
  <si>
    <t>15</t>
  </si>
  <si>
    <t>16</t>
  </si>
  <si>
    <t>17</t>
  </si>
  <si>
    <t>18</t>
  </si>
  <si>
    <t>19</t>
  </si>
  <si>
    <t>0,15</t>
  </si>
  <si>
    <t>0,05</t>
  </si>
  <si>
    <t>(hẻm &gt; 3m)</t>
  </si>
  <si>
    <t>(hẻm &lt; 2m)</t>
  </si>
  <si>
    <t>6.100</t>
  </si>
  <si>
    <t>4.100</t>
  </si>
  <si>
    <t>CỘNG HÒA XÃ HỘI CHỦ NGHĨA VIỆT NAM</t>
  </si>
  <si>
    <t>Độc lập - Tự do - Hạnh phúc</t>
  </si>
  <si>
    <t>Loại 2</t>
  </si>
  <si>
    <t>-0,05</t>
  </si>
  <si>
    <t>STT</t>
  </si>
  <si>
    <t>CHƯA ĐƯỢC CẢI TẠO, XÂY DỰNG LẠI TRÊN ĐỊA BÀN TỈNH VĨNH LONG</t>
  </si>
  <si>
    <t>Trung Bình</t>
  </si>
  <si>
    <t>Vị trí nhà trên các tuyến đường</t>
  </si>
  <si>
    <t>(hẻm 3-2m)</t>
  </si>
  <si>
    <r>
      <t>(K</t>
    </r>
    <r>
      <rPr>
        <b/>
        <vertAlign val="subscript"/>
        <sz val="8.5"/>
        <rFont val="Times New Roman"/>
        <family val="1"/>
      </rPr>
      <t>1</t>
    </r>
    <r>
      <rPr>
        <b/>
        <sz val="8.5"/>
        <rFont val="Times New Roman"/>
        <family val="1"/>
      </rPr>
      <t>)</t>
    </r>
  </si>
  <si>
    <r>
      <t>(K</t>
    </r>
    <r>
      <rPr>
        <b/>
        <vertAlign val="subscript"/>
        <sz val="8.5"/>
        <rFont val="Times New Roman"/>
        <family val="1"/>
      </rPr>
      <t>3</t>
    </r>
    <r>
      <rPr>
        <b/>
        <sz val="8.5"/>
        <rFont val="Times New Roman"/>
        <family val="1"/>
      </rPr>
      <t>)</t>
    </r>
  </si>
  <si>
    <r>
      <t>kỹ thuật (K</t>
    </r>
    <r>
      <rPr>
        <b/>
        <vertAlign val="subscript"/>
        <sz val="8.5"/>
        <rFont val="Times New Roman"/>
        <family val="1"/>
      </rPr>
      <t>4</t>
    </r>
    <r>
      <rPr>
        <b/>
        <sz val="8.5"/>
        <rFont val="Times New Roman"/>
        <family val="1"/>
      </rPr>
      <t>)</t>
    </r>
  </si>
  <si>
    <r>
      <t>trong đô thị (K</t>
    </r>
    <r>
      <rPr>
        <b/>
        <vertAlign val="subscript"/>
        <sz val="8.5"/>
        <rFont val="Times New Roman"/>
        <family val="1"/>
      </rPr>
      <t>2</t>
    </r>
    <r>
      <rPr>
        <b/>
        <sz val="8.5"/>
        <rFont val="Times New Roman"/>
        <family val="1"/>
      </rPr>
      <t>)</t>
    </r>
  </si>
  <si>
    <t>Giá chuẩn cho thuê nhà ở (đồng/m2 sử dụng/tháng)</t>
  </si>
  <si>
    <t>ỦY BAN NHÂN DÂN</t>
  </si>
  <si>
    <t>TỈNH VĨNH LONG</t>
  </si>
  <si>
    <t>Giá sau khi tính toán các hệ số điều chỉnh theo Thông tư số 11/2008/TT-BXD  (đồng/m2 sử dụng/tháng)</t>
  </si>
  <si>
    <t xml:space="preserve">Giá cho thuê nhà ở cũ thuộc SHNN chưa được cải tạo, xây dựng lại tương ứng mức lương cơ sở 1.800.000 đồng/tháng (đồng/m2 sử dụng/tháng)  </t>
  </si>
  <si>
    <r>
      <t>Giá cho thuê theo Quyết định số 14/2021/QĐ-UBND ngày 14/6/2021 của UBND tỉnh Vĩnh Long (đồng/m</t>
    </r>
    <r>
      <rPr>
        <b/>
        <vertAlign val="superscript"/>
        <sz val="8.5"/>
        <rFont val="Times New Roman"/>
        <family val="1"/>
      </rPr>
      <t xml:space="preserve">2 </t>
    </r>
    <r>
      <rPr>
        <b/>
        <sz val="8.5"/>
        <rFont val="Times New Roman"/>
        <family val="1"/>
      </rPr>
      <t>sử dụng/tháng)             mức lương cơ sở 1.490.000đ/tháng</t>
    </r>
  </si>
  <si>
    <t>20</t>
  </si>
  <si>
    <t>Tầng 1</t>
  </si>
  <si>
    <t>Tầng 2</t>
  </si>
  <si>
    <t>Tầng 3</t>
  </si>
  <si>
    <t>GIÁ CHO THUÊ NHÀ Ở CŨ THUỘC SỞ HỮU NHÀ NƯỚC</t>
  </si>
  <si>
    <t>ĐƯỜNG  1 THÁNG 5</t>
  </si>
  <si>
    <t>ĐƯỜNG 3 THÁNG 2</t>
  </si>
  <si>
    <t>ĐƯỜNG 30 THÁNG 4</t>
  </si>
  <si>
    <t>ĐƯỜNG 2 THÁNG 9</t>
  </si>
  <si>
    <t>ĐƯỜNG LÊ VĂN TÁM</t>
  </si>
  <si>
    <t>ĐƯỜNG NGUYỄN HUỆ</t>
  </si>
  <si>
    <t>ĐƯỜNG HOÀNG HOA THÁM</t>
  </si>
  <si>
    <t>ĐƯỜNG LÝ TỰ TRỌNG</t>
  </si>
  <si>
    <t>ĐƯỜNG PHAN ĐÌNH PHÙNG</t>
  </si>
  <si>
    <t>ĐƯỜNG PHẠM HÙNG</t>
  </si>
  <si>
    <t>(Kèm theo Quyết định số 13/2024/QĐ-UBND ngày 01/4/2024 của UBND tỉnh Vĩnh Long)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</si>
</sst>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0" formatCode="#,##0;[Red]#,##0"/>
    <numFmt numFmtId="182" formatCode="#,##0.00;[Red]#,##0.00"/>
  </numFmts>
  <fonts count="24" x14ac:knownFonts="1">
    <font>
      <sz val="10"/>
      <name val="Arial"/>
    </font>
    <font>
      <sz val="8"/>
      <name val="Arial"/>
      <family val="2"/>
    </font>
    <font>
      <b/>
      <sz val="11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9"/>
      <name val="Times New Roman"/>
      <family val="1"/>
    </font>
    <font>
      <b/>
      <sz val="8.5"/>
      <name val="Times New Roman"/>
      <family val="1"/>
    </font>
    <font>
      <sz val="8.5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vertAlign val="superscript"/>
      <sz val="8.5"/>
      <name val="Times New Roman"/>
      <family val="1"/>
    </font>
    <font>
      <b/>
      <u/>
      <sz val="12"/>
      <name val="Times New Roman"/>
      <family val="1"/>
    </font>
    <font>
      <sz val="12"/>
      <name val="Times New Roman"/>
      <family val="1"/>
    </font>
    <font>
      <b/>
      <sz val="13"/>
      <name val="Times New Roman"/>
      <family val="1"/>
    </font>
    <font>
      <sz val="9"/>
      <name val="Arial"/>
      <family val="2"/>
    </font>
    <font>
      <b/>
      <vertAlign val="subscript"/>
      <sz val="8.5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9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180" fontId="11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180" fontId="9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180" fontId="9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49" fontId="13" fillId="0" borderId="0" xfId="0" applyNumberFormat="1" applyFont="1"/>
    <xf numFmtId="49" fontId="14" fillId="0" borderId="0" xfId="0" applyNumberFormat="1" applyFont="1"/>
    <xf numFmtId="180" fontId="11" fillId="0" borderId="0" xfId="0" applyNumberFormat="1" applyFont="1" applyBorder="1" applyAlignment="1">
      <alignment horizontal="center" vertical="center"/>
    </xf>
    <xf numFmtId="180" fontId="11" fillId="0" borderId="0" xfId="0" applyNumberFormat="1" applyFont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 wrapText="1"/>
    </xf>
    <xf numFmtId="180" fontId="4" fillId="0" borderId="1" xfId="0" applyNumberFormat="1" applyFont="1" applyBorder="1" applyAlignment="1">
      <alignment horizontal="center" vertical="center"/>
    </xf>
    <xf numFmtId="180" fontId="11" fillId="0" borderId="3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80" fontId="18" fillId="0" borderId="4" xfId="0" applyNumberFormat="1" applyFont="1" applyBorder="1" applyAlignment="1">
      <alignment horizontal="center" vertical="center"/>
    </xf>
    <xf numFmtId="180" fontId="19" fillId="0" borderId="4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0" xfId="0" applyFont="1"/>
    <xf numFmtId="182" fontId="11" fillId="0" borderId="0" xfId="0" applyNumberFormat="1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80" fontId="18" fillId="0" borderId="1" xfId="0" applyNumberFormat="1" applyFont="1" applyBorder="1" applyAlignment="1">
      <alignment horizontal="center" vertical="center"/>
    </xf>
    <xf numFmtId="180" fontId="19" fillId="0" borderId="1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80" fontId="9" fillId="0" borderId="1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9" fillId="0" borderId="0" xfId="0" applyNumberFormat="1" applyFont="1"/>
    <xf numFmtId="182" fontId="9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13" fillId="0" borderId="1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7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18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49" fontId="6" fillId="0" borderId="5" xfId="0" applyNumberFormat="1" applyFont="1" applyBorder="1" applyAlignment="1">
      <alignment horizontal="center" vertical="center" wrapText="1"/>
    </xf>
    <xf numFmtId="0" fontId="10" fillId="0" borderId="13" xfId="0" applyFont="1" applyBorder="1"/>
    <xf numFmtId="0" fontId="23" fillId="0" borderId="14" xfId="0" applyFont="1" applyBorder="1"/>
    <xf numFmtId="0" fontId="23" fillId="0" borderId="15" xfId="0" applyFont="1" applyBorder="1"/>
    <xf numFmtId="0" fontId="23" fillId="0" borderId="16" xfId="0" applyFont="1" applyBorder="1"/>
    <xf numFmtId="0" fontId="23" fillId="0" borderId="17" xfId="0" applyFont="1" applyBorder="1"/>
    <xf numFmtId="0" fontId="3" fillId="0" borderId="0" xfId="0" applyFont="1" applyAlignment="1">
      <alignment horizont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13" fillId="0" borderId="8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 wrapText="1"/>
    </xf>
    <xf numFmtId="0" fontId="21" fillId="0" borderId="7" xfId="0" applyFont="1" applyBorder="1"/>
    <xf numFmtId="0" fontId="21" fillId="0" borderId="8" xfId="0" applyFont="1" applyBorder="1"/>
    <xf numFmtId="49" fontId="13" fillId="0" borderId="1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102429</xdr:colOff>
      <xdr:row>2</xdr:row>
      <xdr:rowOff>45720</xdr:rowOff>
    </xdr:from>
    <xdr:to>
      <xdr:col>13</xdr:col>
      <xdr:colOff>110931</xdr:colOff>
      <xdr:row>2</xdr:row>
      <xdr:rowOff>45720</xdr:rowOff>
    </xdr:to>
    <xdr:sp macro="" textlink="">
      <xdr:nvSpPr>
        <xdr:cNvPr id="18563" name="Line 2"/>
        <xdr:cNvSpPr>
          <a:spLocks noChangeShapeType="1"/>
        </xdr:cNvSpPr>
      </xdr:nvSpPr>
      <xdr:spPr bwMode="auto">
        <a:xfrm>
          <a:off x="5352609" y="396240"/>
          <a:ext cx="1265802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716280</xdr:colOff>
      <xdr:row>2</xdr:row>
      <xdr:rowOff>15240</xdr:rowOff>
    </xdr:from>
    <xdr:to>
      <xdr:col>1</xdr:col>
      <xdr:colOff>1325880</xdr:colOff>
      <xdr:row>2</xdr:row>
      <xdr:rowOff>15240</xdr:rowOff>
    </xdr:to>
    <xdr:sp macro="" textlink="">
      <xdr:nvSpPr>
        <xdr:cNvPr id="18564" name="Line 1"/>
        <xdr:cNvSpPr>
          <a:spLocks noChangeShapeType="1"/>
        </xdr:cNvSpPr>
      </xdr:nvSpPr>
      <xdr:spPr bwMode="auto">
        <a:xfrm>
          <a:off x="1005840" y="365760"/>
          <a:ext cx="609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6"/>
  <sheetViews>
    <sheetView tabSelected="1" view="pageLayout" zoomScaleNormal="120" workbookViewId="0">
      <selection activeCell="A6" sqref="A6:R6"/>
    </sheetView>
  </sheetViews>
  <sheetFormatPr defaultColWidth="9.109375" defaultRowHeight="12" x14ac:dyDescent="0.25"/>
  <cols>
    <col min="1" max="1" width="4.109375" style="19" customWidth="1"/>
    <col min="2" max="2" width="23" style="6" customWidth="1"/>
    <col min="3" max="14" width="6" style="6" customWidth="1"/>
    <col min="15" max="15" width="14" style="6" customWidth="1"/>
    <col min="16" max="16" width="14.88671875" style="6" hidden="1" customWidth="1"/>
    <col min="17" max="17" width="17" style="6" customWidth="1"/>
    <col min="18" max="18" width="8.6640625" style="13" bestFit="1" customWidth="1"/>
    <col min="19" max="19" width="9.33203125" style="5" customWidth="1"/>
    <col min="20" max="16384" width="9.109375" style="6"/>
  </cols>
  <sheetData>
    <row r="1" spans="1:21" s="39" customFormat="1" ht="13.8" x14ac:dyDescent="0.25">
      <c r="A1" s="21"/>
      <c r="B1" s="83" t="s">
        <v>59</v>
      </c>
      <c r="C1" s="83"/>
      <c r="H1" s="83" t="s">
        <v>45</v>
      </c>
      <c r="I1" s="83"/>
      <c r="J1" s="83"/>
      <c r="K1" s="83"/>
      <c r="L1" s="83"/>
      <c r="M1" s="83"/>
      <c r="N1" s="83"/>
      <c r="O1" s="83"/>
      <c r="P1" s="83"/>
      <c r="R1" s="38"/>
      <c r="S1" s="38"/>
    </row>
    <row r="2" spans="1:21" s="39" customFormat="1" ht="13.8" x14ac:dyDescent="0.25">
      <c r="A2" s="21"/>
      <c r="B2" s="83" t="s">
        <v>60</v>
      </c>
      <c r="C2" s="83"/>
      <c r="H2" s="83" t="s">
        <v>46</v>
      </c>
      <c r="I2" s="83"/>
      <c r="J2" s="83"/>
      <c r="K2" s="83"/>
      <c r="L2" s="83"/>
      <c r="M2" s="83"/>
      <c r="N2" s="83"/>
      <c r="O2" s="83"/>
      <c r="P2" s="83"/>
      <c r="R2" s="38"/>
      <c r="S2" s="38"/>
    </row>
    <row r="3" spans="1:21" s="39" customFormat="1" ht="22.5" customHeight="1" x14ac:dyDescent="0.25">
      <c r="A3" s="21"/>
      <c r="B3" s="21"/>
      <c r="H3" s="21"/>
      <c r="I3" s="21"/>
      <c r="J3" s="21"/>
      <c r="K3" s="21"/>
      <c r="L3" s="21"/>
      <c r="M3" s="21"/>
      <c r="N3" s="21"/>
      <c r="O3" s="21"/>
      <c r="P3" s="21"/>
      <c r="R3" s="38"/>
      <c r="S3" s="38"/>
    </row>
    <row r="4" spans="1:21" s="47" customFormat="1" ht="16.8" x14ac:dyDescent="0.3">
      <c r="A4" s="84" t="s">
        <v>68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46"/>
    </row>
    <row r="5" spans="1:21" s="47" customFormat="1" ht="16.8" x14ac:dyDescent="0.3">
      <c r="A5" s="84" t="s">
        <v>50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46"/>
    </row>
    <row r="6" spans="1:21" s="1" customFormat="1" ht="19.5" customHeight="1" x14ac:dyDescent="0.25">
      <c r="A6" s="91" t="s">
        <v>79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22"/>
    </row>
    <row r="7" spans="1:21" s="3" customFormat="1" ht="9" customHeight="1" x14ac:dyDescent="0.2">
      <c r="A7" s="15"/>
      <c r="R7" s="20"/>
      <c r="S7" s="20"/>
    </row>
    <row r="8" spans="1:21" s="25" customFormat="1" ht="22.2" customHeight="1" x14ac:dyDescent="0.2">
      <c r="A8" s="92" t="s">
        <v>49</v>
      </c>
      <c r="B8" s="95" t="s">
        <v>52</v>
      </c>
      <c r="C8" s="85" t="s">
        <v>58</v>
      </c>
      <c r="D8" s="86"/>
      <c r="E8" s="54" t="s">
        <v>16</v>
      </c>
      <c r="F8" s="79" t="s">
        <v>18</v>
      </c>
      <c r="G8" s="81"/>
      <c r="H8" s="82"/>
      <c r="I8" s="79" t="s">
        <v>22</v>
      </c>
      <c r="J8" s="81"/>
      <c r="K8" s="81"/>
      <c r="L8" s="79" t="s">
        <v>30</v>
      </c>
      <c r="M8" s="81"/>
      <c r="N8" s="82"/>
      <c r="O8" s="77" t="s">
        <v>61</v>
      </c>
      <c r="P8" s="77" t="s">
        <v>63</v>
      </c>
      <c r="Q8" s="77" t="s">
        <v>62</v>
      </c>
      <c r="R8" s="92" t="s">
        <v>12</v>
      </c>
      <c r="S8" s="24"/>
    </row>
    <row r="9" spans="1:21" s="25" customFormat="1" ht="22.2" customHeight="1" x14ac:dyDescent="0.2">
      <c r="A9" s="93"/>
      <c r="B9" s="96"/>
      <c r="C9" s="87"/>
      <c r="D9" s="88"/>
      <c r="E9" s="55" t="s">
        <v>47</v>
      </c>
      <c r="F9" s="72" t="s">
        <v>57</v>
      </c>
      <c r="G9" s="73"/>
      <c r="H9" s="74"/>
      <c r="I9" s="75" t="s">
        <v>55</v>
      </c>
      <c r="J9" s="76"/>
      <c r="K9" s="76"/>
      <c r="L9" s="75" t="s">
        <v>56</v>
      </c>
      <c r="M9" s="76"/>
      <c r="N9" s="98"/>
      <c r="O9" s="80"/>
      <c r="P9" s="80"/>
      <c r="Q9" s="80"/>
      <c r="R9" s="93"/>
      <c r="S9" s="24"/>
    </row>
    <row r="10" spans="1:21" s="25" customFormat="1" ht="33" customHeight="1" x14ac:dyDescent="0.2">
      <c r="A10" s="93"/>
      <c r="B10" s="96"/>
      <c r="C10" s="89"/>
      <c r="D10" s="90"/>
      <c r="E10" s="56" t="s">
        <v>54</v>
      </c>
      <c r="F10" s="59" t="s">
        <v>19</v>
      </c>
      <c r="G10" s="29" t="s">
        <v>23</v>
      </c>
      <c r="H10" s="29" t="s">
        <v>24</v>
      </c>
      <c r="I10" s="57" t="s">
        <v>65</v>
      </c>
      <c r="J10" s="29" t="s">
        <v>66</v>
      </c>
      <c r="K10" s="58" t="s">
        <v>67</v>
      </c>
      <c r="L10" s="29" t="s">
        <v>31</v>
      </c>
      <c r="M10" s="60" t="s">
        <v>51</v>
      </c>
      <c r="N10" s="60" t="s">
        <v>32</v>
      </c>
      <c r="O10" s="80"/>
      <c r="P10" s="80"/>
      <c r="Q10" s="80"/>
      <c r="R10" s="93"/>
      <c r="S10" s="24"/>
    </row>
    <row r="11" spans="1:21" s="25" customFormat="1" ht="21" customHeight="1" x14ac:dyDescent="0.2">
      <c r="A11" s="93"/>
      <c r="B11" s="96"/>
      <c r="C11" s="56" t="s">
        <v>10</v>
      </c>
      <c r="D11" s="59" t="s">
        <v>11</v>
      </c>
      <c r="E11" s="77" t="s">
        <v>48</v>
      </c>
      <c r="F11" s="77" t="s">
        <v>20</v>
      </c>
      <c r="G11" s="77" t="s">
        <v>17</v>
      </c>
      <c r="H11" s="77" t="s">
        <v>21</v>
      </c>
      <c r="I11" s="79" t="s">
        <v>25</v>
      </c>
      <c r="J11" s="79" t="s">
        <v>26</v>
      </c>
      <c r="K11" s="77" t="s">
        <v>20</v>
      </c>
      <c r="L11" s="77" t="s">
        <v>20</v>
      </c>
      <c r="M11" s="77" t="s">
        <v>17</v>
      </c>
      <c r="N11" s="77" t="s">
        <v>21</v>
      </c>
      <c r="O11" s="80"/>
      <c r="P11" s="80"/>
      <c r="Q11" s="80"/>
      <c r="R11" s="93"/>
      <c r="S11" s="24"/>
    </row>
    <row r="12" spans="1:21" s="26" customFormat="1" ht="23.4" customHeight="1" x14ac:dyDescent="0.2">
      <c r="A12" s="94"/>
      <c r="B12" s="97"/>
      <c r="C12" s="54" t="s">
        <v>43</v>
      </c>
      <c r="D12" s="53" t="s">
        <v>44</v>
      </c>
      <c r="E12" s="78"/>
      <c r="F12" s="78"/>
      <c r="G12" s="78"/>
      <c r="H12" s="78"/>
      <c r="I12" s="72"/>
      <c r="J12" s="72"/>
      <c r="K12" s="78"/>
      <c r="L12" s="78"/>
      <c r="M12" s="78"/>
      <c r="N12" s="78"/>
      <c r="O12" s="78"/>
      <c r="P12" s="78"/>
      <c r="Q12" s="78"/>
      <c r="R12" s="94"/>
      <c r="S12" s="24"/>
    </row>
    <row r="13" spans="1:21" s="68" customFormat="1" ht="18" customHeight="1" x14ac:dyDescent="0.25">
      <c r="A13" s="65" t="s">
        <v>14</v>
      </c>
      <c r="B13" s="66" t="s">
        <v>15</v>
      </c>
      <c r="C13" s="66" t="s">
        <v>2</v>
      </c>
      <c r="D13" s="66" t="s">
        <v>3</v>
      </c>
      <c r="E13" s="65" t="s">
        <v>4</v>
      </c>
      <c r="F13" s="66" t="s">
        <v>1</v>
      </c>
      <c r="G13" s="66" t="s">
        <v>5</v>
      </c>
      <c r="H13" s="66" t="s">
        <v>6</v>
      </c>
      <c r="I13" s="66" t="s">
        <v>27</v>
      </c>
      <c r="J13" s="66" t="s">
        <v>28</v>
      </c>
      <c r="K13" s="66" t="s">
        <v>29</v>
      </c>
      <c r="L13" s="65" t="s">
        <v>33</v>
      </c>
      <c r="M13" s="66" t="s">
        <v>34</v>
      </c>
      <c r="N13" s="66" t="s">
        <v>35</v>
      </c>
      <c r="O13" s="66" t="s">
        <v>36</v>
      </c>
      <c r="P13" s="66" t="s">
        <v>37</v>
      </c>
      <c r="Q13" s="66" t="s">
        <v>38</v>
      </c>
      <c r="R13" s="65" t="s">
        <v>64</v>
      </c>
      <c r="S13" s="67"/>
    </row>
    <row r="14" spans="1:21" s="45" customFormat="1" ht="18" customHeight="1" x14ac:dyDescent="0.25">
      <c r="A14" s="40"/>
      <c r="B14" s="41" t="s">
        <v>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3"/>
      <c r="P14" s="43"/>
      <c r="Q14" s="43"/>
      <c r="R14" s="61"/>
      <c r="S14" s="44"/>
    </row>
    <row r="15" spans="1:21" s="8" customFormat="1" ht="18" customHeight="1" x14ac:dyDescent="0.25">
      <c r="A15" s="16">
        <v>1</v>
      </c>
      <c r="B15" s="16" t="s">
        <v>69</v>
      </c>
      <c r="C15" s="30"/>
      <c r="D15" s="30"/>
      <c r="E15" s="30"/>
      <c r="F15" s="35"/>
      <c r="G15" s="35"/>
      <c r="H15" s="35"/>
      <c r="I15" s="35"/>
      <c r="J15" s="35"/>
      <c r="K15" s="35"/>
      <c r="L15" s="35"/>
      <c r="M15" s="35"/>
      <c r="N15" s="35"/>
      <c r="O15" s="7"/>
      <c r="P15" s="7"/>
      <c r="Q15" s="7"/>
      <c r="R15" s="62"/>
      <c r="S15" s="23"/>
      <c r="U15" s="28"/>
    </row>
    <row r="16" spans="1:21" s="8" customFormat="1" ht="18" customHeight="1" x14ac:dyDescent="0.25">
      <c r="A16" s="16"/>
      <c r="B16" s="32" t="s">
        <v>65</v>
      </c>
      <c r="C16" s="7"/>
      <c r="D16" s="7">
        <v>4100</v>
      </c>
      <c r="E16" s="36" t="s">
        <v>48</v>
      </c>
      <c r="F16" s="36" t="s">
        <v>20</v>
      </c>
      <c r="G16" s="36"/>
      <c r="H16" s="36"/>
      <c r="I16" s="36" t="s">
        <v>39</v>
      </c>
      <c r="J16" s="36"/>
      <c r="K16" s="36"/>
      <c r="L16" s="36"/>
      <c r="M16" s="36" t="s">
        <v>17</v>
      </c>
      <c r="N16" s="36"/>
      <c r="O16" s="7">
        <f>D16*(1+E16+F16+I16+M16)</f>
        <v>4099.9999999999991</v>
      </c>
      <c r="P16" s="7">
        <v>11279</v>
      </c>
      <c r="Q16" s="30">
        <f>P16*1.21</f>
        <v>13647.59</v>
      </c>
      <c r="R16" s="63"/>
      <c r="S16" s="27"/>
      <c r="T16" s="48"/>
      <c r="U16" s="28"/>
    </row>
    <row r="17" spans="1:21" s="8" customFormat="1" ht="13.2" customHeight="1" x14ac:dyDescent="0.25">
      <c r="A17" s="16"/>
      <c r="B17" s="32"/>
      <c r="C17" s="7"/>
      <c r="D17" s="7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7"/>
      <c r="P17" s="30"/>
      <c r="Q17" s="30"/>
      <c r="R17" s="63"/>
      <c r="S17" s="27"/>
      <c r="U17" s="28"/>
    </row>
    <row r="18" spans="1:21" s="8" customFormat="1" ht="18" customHeight="1" x14ac:dyDescent="0.25">
      <c r="A18" s="16">
        <v>2</v>
      </c>
      <c r="B18" s="16" t="s">
        <v>70</v>
      </c>
      <c r="C18" s="30"/>
      <c r="D18" s="30"/>
      <c r="E18" s="30"/>
      <c r="F18" s="35"/>
      <c r="G18" s="35"/>
      <c r="H18" s="35"/>
      <c r="I18" s="35"/>
      <c r="J18" s="35"/>
      <c r="K18" s="35"/>
      <c r="L18" s="35"/>
      <c r="M18" s="35"/>
      <c r="N18" s="35"/>
      <c r="O18" s="7"/>
      <c r="P18" s="7"/>
      <c r="Q18" s="30"/>
      <c r="R18" s="62"/>
      <c r="S18" s="23"/>
    </row>
    <row r="19" spans="1:21" s="8" customFormat="1" ht="18" customHeight="1" x14ac:dyDescent="0.25">
      <c r="A19" s="16"/>
      <c r="B19" s="32" t="s">
        <v>65</v>
      </c>
      <c r="C19" s="7">
        <v>6100</v>
      </c>
      <c r="D19" s="7"/>
      <c r="E19" s="36" t="s">
        <v>48</v>
      </c>
      <c r="F19" s="36"/>
      <c r="G19" s="36" t="s">
        <v>17</v>
      </c>
      <c r="H19" s="36"/>
      <c r="I19" s="36" t="s">
        <v>39</v>
      </c>
      <c r="J19" s="36"/>
      <c r="K19" s="36"/>
      <c r="L19" s="36"/>
      <c r="M19" s="36" t="s">
        <v>17</v>
      </c>
      <c r="N19" s="36"/>
      <c r="O19" s="7">
        <f>C19*(1+E19+G19+I19+M19)</f>
        <v>5490</v>
      </c>
      <c r="P19" s="7">
        <v>15102</v>
      </c>
      <c r="Q19" s="30">
        <f>P19*1.21</f>
        <v>18273.419999999998</v>
      </c>
      <c r="R19" s="63" t="s">
        <v>41</v>
      </c>
      <c r="S19" s="27"/>
    </row>
    <row r="20" spans="1:21" s="8" customFormat="1" ht="18" customHeight="1" x14ac:dyDescent="0.25">
      <c r="A20" s="16"/>
      <c r="B20" s="32" t="s">
        <v>66</v>
      </c>
      <c r="C20" s="7">
        <v>6100</v>
      </c>
      <c r="D20" s="7"/>
      <c r="E20" s="36" t="s">
        <v>48</v>
      </c>
      <c r="F20" s="36"/>
      <c r="G20" s="36" t="s">
        <v>17</v>
      </c>
      <c r="H20" s="36"/>
      <c r="I20" s="36"/>
      <c r="J20" s="36" t="s">
        <v>40</v>
      </c>
      <c r="K20" s="36"/>
      <c r="L20" s="36"/>
      <c r="M20" s="36" t="s">
        <v>17</v>
      </c>
      <c r="N20" s="36"/>
      <c r="O20" s="7">
        <f>C20*(1+E20+G20+J20+M20)</f>
        <v>4880</v>
      </c>
      <c r="P20" s="7">
        <v>13424</v>
      </c>
      <c r="Q20" s="30">
        <f>P20*1.21</f>
        <v>16243.039999999999</v>
      </c>
      <c r="R20" s="62"/>
      <c r="S20" s="23"/>
    </row>
    <row r="21" spans="1:21" s="8" customFormat="1" ht="18" customHeight="1" x14ac:dyDescent="0.25">
      <c r="A21" s="16"/>
      <c r="B21" s="32" t="s">
        <v>67</v>
      </c>
      <c r="C21" s="7">
        <v>6100</v>
      </c>
      <c r="D21" s="7"/>
      <c r="E21" s="36" t="s">
        <v>48</v>
      </c>
      <c r="F21" s="36"/>
      <c r="G21" s="36" t="s">
        <v>17</v>
      </c>
      <c r="H21" s="36"/>
      <c r="I21" s="36"/>
      <c r="J21" s="36"/>
      <c r="K21" s="36" t="s">
        <v>20</v>
      </c>
      <c r="L21" s="36"/>
      <c r="M21" s="36" t="s">
        <v>17</v>
      </c>
      <c r="N21" s="36"/>
      <c r="O21" s="7">
        <f>C21*(1+E21+G21+K21+M21)</f>
        <v>4575</v>
      </c>
      <c r="P21" s="7">
        <v>12586</v>
      </c>
      <c r="Q21" s="30">
        <f>P21*1.21</f>
        <v>15229.06</v>
      </c>
      <c r="R21" s="62"/>
      <c r="S21" s="23"/>
    </row>
    <row r="22" spans="1:21" s="8" customFormat="1" ht="18" customHeight="1" x14ac:dyDescent="0.25">
      <c r="A22" s="16"/>
      <c r="B22" s="32" t="s">
        <v>13</v>
      </c>
      <c r="C22" s="7"/>
      <c r="D22" s="7">
        <v>4100</v>
      </c>
      <c r="E22" s="36" t="s">
        <v>48</v>
      </c>
      <c r="F22" s="36"/>
      <c r="G22" s="36" t="s">
        <v>17</v>
      </c>
      <c r="H22" s="36"/>
      <c r="I22" s="36"/>
      <c r="J22" s="36" t="s">
        <v>40</v>
      </c>
      <c r="K22" s="36"/>
      <c r="L22" s="36"/>
      <c r="M22" s="36" t="s">
        <v>17</v>
      </c>
      <c r="N22" s="36"/>
      <c r="O22" s="7">
        <f>D22*(1+E22+G22+J22+M22)</f>
        <v>3280</v>
      </c>
      <c r="P22" s="7">
        <v>9024</v>
      </c>
      <c r="Q22" s="30">
        <f>P22*1.21</f>
        <v>10919.039999999999</v>
      </c>
      <c r="R22" s="62"/>
      <c r="S22" s="23"/>
    </row>
    <row r="23" spans="1:21" s="8" customFormat="1" ht="13.2" customHeight="1" x14ac:dyDescent="0.25">
      <c r="A23" s="16"/>
      <c r="B23" s="32"/>
      <c r="C23" s="7"/>
      <c r="D23" s="7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7"/>
      <c r="P23" s="30"/>
      <c r="Q23" s="30"/>
      <c r="R23" s="63"/>
      <c r="S23" s="27"/>
      <c r="U23" s="28"/>
    </row>
    <row r="24" spans="1:21" s="8" customFormat="1" ht="18" customHeight="1" x14ac:dyDescent="0.25">
      <c r="A24" s="16">
        <v>3</v>
      </c>
      <c r="B24" s="16" t="s">
        <v>71</v>
      </c>
      <c r="C24" s="30"/>
      <c r="D24" s="30"/>
      <c r="E24" s="30"/>
      <c r="F24" s="35"/>
      <c r="G24" s="35"/>
      <c r="H24" s="35"/>
      <c r="I24" s="35"/>
      <c r="J24" s="35"/>
      <c r="K24" s="35"/>
      <c r="L24" s="35"/>
      <c r="M24" s="35"/>
      <c r="N24" s="35"/>
      <c r="O24" s="7"/>
      <c r="P24" s="7"/>
      <c r="Q24" s="30"/>
      <c r="R24" s="62"/>
      <c r="S24" s="23"/>
    </row>
    <row r="25" spans="1:21" s="8" customFormat="1" ht="18" customHeight="1" x14ac:dyDescent="0.25">
      <c r="A25" s="16"/>
      <c r="B25" s="32" t="s">
        <v>65</v>
      </c>
      <c r="C25" s="7"/>
      <c r="D25" s="7">
        <v>4100</v>
      </c>
      <c r="E25" s="36" t="s">
        <v>48</v>
      </c>
      <c r="F25" s="36" t="s">
        <v>20</v>
      </c>
      <c r="G25" s="36"/>
      <c r="H25" s="36"/>
      <c r="I25" s="36" t="s">
        <v>39</v>
      </c>
      <c r="J25" s="36"/>
      <c r="K25" s="36"/>
      <c r="L25" s="36" t="s">
        <v>20</v>
      </c>
      <c r="M25" s="36"/>
      <c r="N25" s="36"/>
      <c r="O25" s="7">
        <f>D25*(1+E25+F25+I25+L25)</f>
        <v>4509.9999999999991</v>
      </c>
      <c r="P25" s="7">
        <v>12408</v>
      </c>
      <c r="Q25" s="30">
        <f>P25*1.21</f>
        <v>15013.68</v>
      </c>
      <c r="R25" s="63"/>
      <c r="S25" s="27"/>
    </row>
    <row r="26" spans="1:21" s="8" customFormat="1" ht="18" customHeight="1" x14ac:dyDescent="0.25">
      <c r="A26" s="16"/>
      <c r="B26" s="32" t="s">
        <v>66</v>
      </c>
      <c r="C26" s="7"/>
      <c r="D26" s="7">
        <v>4100</v>
      </c>
      <c r="E26" s="36" t="s">
        <v>48</v>
      </c>
      <c r="F26" s="36" t="s">
        <v>20</v>
      </c>
      <c r="G26" s="36"/>
      <c r="H26" s="36"/>
      <c r="I26" s="36"/>
      <c r="J26" s="36" t="s">
        <v>40</v>
      </c>
      <c r="K26" s="36"/>
      <c r="L26" s="36" t="s">
        <v>20</v>
      </c>
      <c r="M26" s="36"/>
      <c r="N26" s="36"/>
      <c r="O26" s="7">
        <f>D26*(1+E26+F26+J26+L26)</f>
        <v>4100</v>
      </c>
      <c r="P26" s="7">
        <v>11279</v>
      </c>
      <c r="Q26" s="30">
        <f>P26*1.21</f>
        <v>13647.59</v>
      </c>
      <c r="R26" s="62"/>
      <c r="S26" s="23"/>
    </row>
    <row r="27" spans="1:21" s="8" customFormat="1" ht="18" customHeight="1" x14ac:dyDescent="0.25">
      <c r="A27" s="16"/>
      <c r="B27" s="32" t="s">
        <v>65</v>
      </c>
      <c r="C27" s="7"/>
      <c r="D27" s="7">
        <v>4100</v>
      </c>
      <c r="E27" s="36" t="s">
        <v>48</v>
      </c>
      <c r="F27" s="36" t="s">
        <v>20</v>
      </c>
      <c r="G27" s="36"/>
      <c r="H27" s="36"/>
      <c r="I27" s="36" t="s">
        <v>39</v>
      </c>
      <c r="J27" s="36"/>
      <c r="K27" s="36"/>
      <c r="L27" s="36"/>
      <c r="M27" s="36" t="s">
        <v>17</v>
      </c>
      <c r="N27" s="36"/>
      <c r="O27" s="7">
        <f>D27*(1+E27+F27+I27+M27)</f>
        <v>4099.9999999999991</v>
      </c>
      <c r="P27" s="7">
        <v>11279</v>
      </c>
      <c r="Q27" s="30">
        <f>P27*1.21</f>
        <v>13647.59</v>
      </c>
      <c r="R27" s="63"/>
      <c r="S27" s="27"/>
    </row>
    <row r="28" spans="1:21" s="8" customFormat="1" ht="13.2" customHeight="1" x14ac:dyDescent="0.25">
      <c r="A28" s="16"/>
      <c r="B28" s="32"/>
      <c r="C28" s="7"/>
      <c r="D28" s="7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7"/>
      <c r="P28" s="30"/>
      <c r="Q28" s="30"/>
      <c r="R28" s="63"/>
      <c r="S28" s="27"/>
      <c r="U28" s="28"/>
    </row>
    <row r="29" spans="1:21" s="8" customFormat="1" ht="18" customHeight="1" x14ac:dyDescent="0.25">
      <c r="A29" s="16">
        <v>4</v>
      </c>
      <c r="B29" s="16" t="s">
        <v>72</v>
      </c>
      <c r="C29" s="30"/>
      <c r="D29" s="30"/>
      <c r="E29" s="30"/>
      <c r="F29" s="35"/>
      <c r="G29" s="35"/>
      <c r="H29" s="35"/>
      <c r="I29" s="35"/>
      <c r="J29" s="35"/>
      <c r="K29" s="35"/>
      <c r="L29" s="35"/>
      <c r="M29" s="35"/>
      <c r="N29" s="35"/>
      <c r="O29" s="7"/>
      <c r="P29" s="7"/>
      <c r="Q29" s="30"/>
      <c r="R29" s="62"/>
      <c r="S29" s="23"/>
    </row>
    <row r="30" spans="1:21" s="8" customFormat="1" ht="18" customHeight="1" x14ac:dyDescent="0.25">
      <c r="A30" s="16"/>
      <c r="B30" s="32" t="s">
        <v>65</v>
      </c>
      <c r="C30" s="7"/>
      <c r="D30" s="7">
        <v>4100</v>
      </c>
      <c r="E30" s="36" t="s">
        <v>48</v>
      </c>
      <c r="F30" s="36" t="s">
        <v>20</v>
      </c>
      <c r="G30" s="36"/>
      <c r="H30" s="36"/>
      <c r="I30" s="36" t="s">
        <v>39</v>
      </c>
      <c r="J30" s="36"/>
      <c r="K30" s="36"/>
      <c r="L30" s="36" t="s">
        <v>20</v>
      </c>
      <c r="M30" s="36"/>
      <c r="N30" s="36"/>
      <c r="O30" s="7">
        <f>D30*(1+E30+F30+I30+L30)</f>
        <v>4509.9999999999991</v>
      </c>
      <c r="P30" s="7">
        <v>12408</v>
      </c>
      <c r="Q30" s="30">
        <f>P30*1.21</f>
        <v>15013.68</v>
      </c>
      <c r="R30" s="63"/>
      <c r="S30" s="27"/>
    </row>
    <row r="31" spans="1:21" s="8" customFormat="1" ht="18" customHeight="1" x14ac:dyDescent="0.25">
      <c r="A31" s="16"/>
      <c r="B31" s="32" t="s">
        <v>66</v>
      </c>
      <c r="C31" s="7"/>
      <c r="D31" s="7">
        <v>4100</v>
      </c>
      <c r="E31" s="36" t="s">
        <v>48</v>
      </c>
      <c r="F31" s="36" t="s">
        <v>20</v>
      </c>
      <c r="G31" s="36"/>
      <c r="H31" s="36"/>
      <c r="I31" s="36"/>
      <c r="J31" s="36" t="s">
        <v>40</v>
      </c>
      <c r="K31" s="36"/>
      <c r="L31" s="36" t="s">
        <v>20</v>
      </c>
      <c r="M31" s="36"/>
      <c r="N31" s="36"/>
      <c r="O31" s="7">
        <f>D31*(1+E31+F31+J31+L31)</f>
        <v>4100</v>
      </c>
      <c r="P31" s="7">
        <v>11279</v>
      </c>
      <c r="Q31" s="30">
        <f>P31*1.21</f>
        <v>13647.59</v>
      </c>
      <c r="R31" s="62"/>
      <c r="S31" s="23"/>
    </row>
    <row r="32" spans="1:21" s="8" customFormat="1" ht="18" customHeight="1" x14ac:dyDescent="0.25">
      <c r="A32" s="16"/>
      <c r="B32" s="32" t="s">
        <v>65</v>
      </c>
      <c r="C32" s="7"/>
      <c r="D32" s="7">
        <v>4100</v>
      </c>
      <c r="E32" s="36" t="s">
        <v>48</v>
      </c>
      <c r="F32" s="36" t="s">
        <v>20</v>
      </c>
      <c r="G32" s="36"/>
      <c r="H32" s="36"/>
      <c r="I32" s="36" t="s">
        <v>39</v>
      </c>
      <c r="J32" s="36"/>
      <c r="K32" s="36"/>
      <c r="L32" s="36" t="s">
        <v>20</v>
      </c>
      <c r="M32" s="36"/>
      <c r="N32" s="36"/>
      <c r="O32" s="7">
        <f>D32*(1+E32+F32+I32+L32)</f>
        <v>4509.9999999999991</v>
      </c>
      <c r="P32" s="7">
        <v>12408</v>
      </c>
      <c r="Q32" s="30">
        <f>P32*1.21</f>
        <v>15013.68</v>
      </c>
      <c r="R32" s="63"/>
      <c r="S32" s="27"/>
    </row>
    <row r="33" spans="1:21" s="8" customFormat="1" ht="13.2" customHeight="1" x14ac:dyDescent="0.25">
      <c r="A33" s="16"/>
      <c r="B33" s="32"/>
      <c r="C33" s="7"/>
      <c r="D33" s="7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7"/>
      <c r="P33" s="30"/>
      <c r="Q33" s="30"/>
      <c r="R33" s="63"/>
      <c r="S33" s="27"/>
      <c r="U33" s="28"/>
    </row>
    <row r="34" spans="1:21" s="8" customFormat="1" ht="18" customHeight="1" x14ac:dyDescent="0.25">
      <c r="A34" s="16">
        <v>5</v>
      </c>
      <c r="B34" s="16" t="s">
        <v>73</v>
      </c>
      <c r="C34" s="30"/>
      <c r="D34" s="30"/>
      <c r="E34" s="30"/>
      <c r="F34" s="35"/>
      <c r="G34" s="35"/>
      <c r="H34" s="35"/>
      <c r="I34" s="35"/>
      <c r="J34" s="35"/>
      <c r="K34" s="35"/>
      <c r="L34" s="35"/>
      <c r="M34" s="35"/>
      <c r="N34" s="35"/>
      <c r="O34" s="7"/>
      <c r="P34" s="7"/>
      <c r="Q34" s="30"/>
      <c r="R34" s="62"/>
      <c r="S34" s="23"/>
    </row>
    <row r="35" spans="1:21" s="8" customFormat="1" ht="18" customHeight="1" x14ac:dyDescent="0.25">
      <c r="A35" s="16"/>
      <c r="B35" s="32" t="s">
        <v>65</v>
      </c>
      <c r="C35" s="7"/>
      <c r="D35" s="7">
        <v>4100</v>
      </c>
      <c r="E35" s="36" t="s">
        <v>48</v>
      </c>
      <c r="F35" s="36"/>
      <c r="G35" s="36"/>
      <c r="H35" s="36" t="s">
        <v>21</v>
      </c>
      <c r="I35" s="36" t="s">
        <v>39</v>
      </c>
      <c r="J35" s="36"/>
      <c r="K35" s="36"/>
      <c r="L35" s="36"/>
      <c r="M35" s="36" t="s">
        <v>17</v>
      </c>
      <c r="N35" s="36"/>
      <c r="O35" s="7">
        <f>D35*(1+E35+H35+I35+M35)</f>
        <v>3280</v>
      </c>
      <c r="P35" s="7">
        <v>9024</v>
      </c>
      <c r="Q35" s="30">
        <f>P35*1.21</f>
        <v>10919.039999999999</v>
      </c>
      <c r="R35" s="63" t="s">
        <v>53</v>
      </c>
      <c r="S35" s="27"/>
    </row>
    <row r="36" spans="1:21" s="8" customFormat="1" ht="18" customHeight="1" x14ac:dyDescent="0.25">
      <c r="A36" s="16"/>
      <c r="B36" s="32" t="s">
        <v>65</v>
      </c>
      <c r="C36" s="7"/>
      <c r="D36" s="7">
        <v>4100</v>
      </c>
      <c r="E36" s="36" t="s">
        <v>48</v>
      </c>
      <c r="F36" s="36" t="s">
        <v>20</v>
      </c>
      <c r="G36" s="36"/>
      <c r="H36" s="36"/>
      <c r="I36" s="36" t="s">
        <v>39</v>
      </c>
      <c r="J36" s="36"/>
      <c r="K36" s="36"/>
      <c r="L36" s="36"/>
      <c r="M36" s="36" t="s">
        <v>17</v>
      </c>
      <c r="N36" s="36"/>
      <c r="O36" s="7">
        <f>D36*(1+E36+F36+I36+M36)</f>
        <v>4099.9999999999991</v>
      </c>
      <c r="P36" s="7">
        <v>11279</v>
      </c>
      <c r="Q36" s="30">
        <f>P36*1.21</f>
        <v>13647.59</v>
      </c>
      <c r="R36" s="63"/>
      <c r="S36" s="27"/>
    </row>
    <row r="37" spans="1:21" s="8" customFormat="1" ht="15" customHeight="1" x14ac:dyDescent="0.25">
      <c r="A37" s="16"/>
      <c r="B37" s="32"/>
      <c r="C37" s="7"/>
      <c r="D37" s="7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7"/>
      <c r="P37" s="30"/>
      <c r="Q37" s="30"/>
      <c r="R37" s="63"/>
      <c r="S37" s="27"/>
      <c r="U37" s="28"/>
    </row>
    <row r="38" spans="1:21" s="45" customFormat="1" ht="18" customHeight="1" x14ac:dyDescent="0.25">
      <c r="A38" s="49"/>
      <c r="B38" s="50" t="s">
        <v>7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2"/>
      <c r="P38" s="52"/>
      <c r="Q38" s="30"/>
      <c r="R38" s="62"/>
      <c r="S38" s="44"/>
    </row>
    <row r="39" spans="1:21" s="8" customFormat="1" ht="18" customHeight="1" x14ac:dyDescent="0.25">
      <c r="A39" s="16">
        <v>6</v>
      </c>
      <c r="B39" s="16" t="s">
        <v>74</v>
      </c>
      <c r="C39" s="30"/>
      <c r="D39" s="30"/>
      <c r="E39" s="30"/>
      <c r="F39" s="35"/>
      <c r="G39" s="35"/>
      <c r="H39" s="35"/>
      <c r="I39" s="35"/>
      <c r="J39" s="35"/>
      <c r="K39" s="35"/>
      <c r="L39" s="35"/>
      <c r="M39" s="35"/>
      <c r="N39" s="35"/>
      <c r="O39" s="7"/>
      <c r="P39" s="7"/>
      <c r="Q39" s="30"/>
      <c r="R39" s="62"/>
      <c r="S39" s="23"/>
    </row>
    <row r="40" spans="1:21" s="8" customFormat="1" ht="21" customHeight="1" x14ac:dyDescent="0.25">
      <c r="A40" s="16"/>
      <c r="B40" s="32" t="s">
        <v>65</v>
      </c>
      <c r="C40" s="7">
        <v>6100</v>
      </c>
      <c r="D40" s="7"/>
      <c r="E40" s="36" t="s">
        <v>48</v>
      </c>
      <c r="F40" s="36"/>
      <c r="G40" s="36"/>
      <c r="H40" s="36" t="s">
        <v>21</v>
      </c>
      <c r="I40" s="36" t="s">
        <v>39</v>
      </c>
      <c r="J40" s="36"/>
      <c r="K40" s="36"/>
      <c r="L40" s="36"/>
      <c r="M40" s="36" t="s">
        <v>17</v>
      </c>
      <c r="N40" s="36"/>
      <c r="O40" s="7">
        <f>C40*(1+E40+H40+I40+M40)</f>
        <v>4880</v>
      </c>
      <c r="P40" s="7">
        <v>13424</v>
      </c>
      <c r="Q40" s="30">
        <f t="shared" ref="Q40:Q47" si="0">P40*1.21</f>
        <v>16243.039999999999</v>
      </c>
      <c r="R40" s="63" t="s">
        <v>42</v>
      </c>
      <c r="S40" s="27"/>
    </row>
    <row r="41" spans="1:21" s="8" customFormat="1" ht="21" customHeight="1" x14ac:dyDescent="0.25">
      <c r="A41" s="16"/>
      <c r="B41" s="32" t="s">
        <v>66</v>
      </c>
      <c r="C41" s="7">
        <v>6100</v>
      </c>
      <c r="D41" s="7"/>
      <c r="E41" s="36" t="s">
        <v>48</v>
      </c>
      <c r="F41" s="36"/>
      <c r="G41" s="36"/>
      <c r="H41" s="36" t="s">
        <v>21</v>
      </c>
      <c r="I41" s="36"/>
      <c r="J41" s="36" t="s">
        <v>40</v>
      </c>
      <c r="K41" s="36"/>
      <c r="L41" s="36"/>
      <c r="M41" s="36" t="s">
        <v>17</v>
      </c>
      <c r="N41" s="36"/>
      <c r="O41" s="7">
        <f>C41*(1+E41+H41+J41+M41)</f>
        <v>4270</v>
      </c>
      <c r="P41" s="7">
        <v>11745</v>
      </c>
      <c r="Q41" s="30">
        <f t="shared" si="0"/>
        <v>14211.449999999999</v>
      </c>
      <c r="R41" s="62"/>
      <c r="S41" s="23"/>
    </row>
    <row r="42" spans="1:21" s="8" customFormat="1" ht="21" customHeight="1" x14ac:dyDescent="0.25">
      <c r="A42" s="16"/>
      <c r="B42" s="32" t="s">
        <v>67</v>
      </c>
      <c r="C42" s="7">
        <v>6100</v>
      </c>
      <c r="D42" s="7"/>
      <c r="E42" s="36" t="s">
        <v>48</v>
      </c>
      <c r="F42" s="36"/>
      <c r="G42" s="36"/>
      <c r="H42" s="36" t="s">
        <v>21</v>
      </c>
      <c r="I42" s="36"/>
      <c r="J42" s="36"/>
      <c r="K42" s="36" t="s">
        <v>20</v>
      </c>
      <c r="L42" s="36"/>
      <c r="M42" s="36" t="s">
        <v>17</v>
      </c>
      <c r="N42" s="36"/>
      <c r="O42" s="7">
        <f>C42*(1+E42+H42+K42+M42)</f>
        <v>3965</v>
      </c>
      <c r="P42" s="7">
        <v>10908</v>
      </c>
      <c r="Q42" s="30">
        <f t="shared" si="0"/>
        <v>13198.68</v>
      </c>
      <c r="R42" s="62"/>
      <c r="S42" s="23"/>
    </row>
    <row r="43" spans="1:21" s="8" customFormat="1" ht="21" customHeight="1" x14ac:dyDescent="0.25">
      <c r="A43" s="16"/>
      <c r="B43" s="32" t="s">
        <v>65</v>
      </c>
      <c r="C43" s="7">
        <v>6100</v>
      </c>
      <c r="D43" s="7"/>
      <c r="E43" s="36" t="s">
        <v>48</v>
      </c>
      <c r="F43" s="36"/>
      <c r="G43" s="36"/>
      <c r="H43" s="36" t="s">
        <v>21</v>
      </c>
      <c r="I43" s="36" t="s">
        <v>39</v>
      </c>
      <c r="J43" s="36"/>
      <c r="K43" s="36"/>
      <c r="L43" s="36"/>
      <c r="M43" s="36" t="s">
        <v>17</v>
      </c>
      <c r="N43" s="36"/>
      <c r="O43" s="7">
        <f>C43*(1+E43+H43+I43+M43)</f>
        <v>4880</v>
      </c>
      <c r="P43" s="7">
        <v>13424</v>
      </c>
      <c r="Q43" s="30">
        <f t="shared" si="0"/>
        <v>16243.039999999999</v>
      </c>
      <c r="R43" s="63" t="s">
        <v>42</v>
      </c>
      <c r="S43" s="27"/>
    </row>
    <row r="44" spans="1:21" s="8" customFormat="1" ht="21" customHeight="1" x14ac:dyDescent="0.25">
      <c r="A44" s="16"/>
      <c r="B44" s="32" t="s">
        <v>66</v>
      </c>
      <c r="C44" s="7">
        <v>6100</v>
      </c>
      <c r="D44" s="7"/>
      <c r="E44" s="36" t="s">
        <v>48</v>
      </c>
      <c r="F44" s="36"/>
      <c r="G44" s="36"/>
      <c r="H44" s="36" t="s">
        <v>21</v>
      </c>
      <c r="I44" s="36"/>
      <c r="J44" s="36" t="s">
        <v>40</v>
      </c>
      <c r="K44" s="36"/>
      <c r="L44" s="36"/>
      <c r="M44" s="36" t="s">
        <v>17</v>
      </c>
      <c r="N44" s="36"/>
      <c r="O44" s="7">
        <f>C44*(1+E44+H44+J44+M44)</f>
        <v>4270</v>
      </c>
      <c r="P44" s="7">
        <v>11745</v>
      </c>
      <c r="Q44" s="30">
        <f t="shared" si="0"/>
        <v>14211.449999999999</v>
      </c>
      <c r="R44" s="62"/>
      <c r="S44" s="23"/>
    </row>
    <row r="45" spans="1:21" s="8" customFormat="1" ht="21" customHeight="1" x14ac:dyDescent="0.25">
      <c r="A45" s="16"/>
      <c r="B45" s="32" t="s">
        <v>65</v>
      </c>
      <c r="C45" s="7"/>
      <c r="D45" s="7">
        <v>4100</v>
      </c>
      <c r="E45" s="36" t="s">
        <v>48</v>
      </c>
      <c r="F45" s="36"/>
      <c r="G45" s="36"/>
      <c r="H45" s="36" t="s">
        <v>21</v>
      </c>
      <c r="I45" s="36" t="s">
        <v>39</v>
      </c>
      <c r="J45" s="36"/>
      <c r="K45" s="36"/>
      <c r="L45" s="36"/>
      <c r="M45" s="36" t="s">
        <v>17</v>
      </c>
      <c r="N45" s="36"/>
      <c r="O45" s="7">
        <f>D45*(1+E45+H45+I45+M45)</f>
        <v>3280</v>
      </c>
      <c r="P45" s="7">
        <v>9024</v>
      </c>
      <c r="Q45" s="30">
        <f t="shared" si="0"/>
        <v>10919.039999999999</v>
      </c>
      <c r="R45" s="63" t="s">
        <v>42</v>
      </c>
      <c r="S45" s="27"/>
    </row>
    <row r="46" spans="1:21" s="8" customFormat="1" ht="21" customHeight="1" x14ac:dyDescent="0.25">
      <c r="A46" s="16"/>
      <c r="B46" s="32" t="s">
        <v>66</v>
      </c>
      <c r="C46" s="7"/>
      <c r="D46" s="7">
        <v>4100</v>
      </c>
      <c r="E46" s="36" t="s">
        <v>48</v>
      </c>
      <c r="F46" s="36"/>
      <c r="G46" s="36"/>
      <c r="H46" s="36" t="s">
        <v>21</v>
      </c>
      <c r="I46" s="36"/>
      <c r="J46" s="36" t="s">
        <v>40</v>
      </c>
      <c r="K46" s="36"/>
      <c r="L46" s="36"/>
      <c r="M46" s="36" t="s">
        <v>17</v>
      </c>
      <c r="N46" s="36"/>
      <c r="O46" s="7">
        <f>D46*(1+E46+H46+J46+M46)</f>
        <v>2870.0000000000005</v>
      </c>
      <c r="P46" s="7">
        <v>7895</v>
      </c>
      <c r="Q46" s="30">
        <f t="shared" si="0"/>
        <v>9552.9499999999989</v>
      </c>
      <c r="R46" s="62"/>
      <c r="S46" s="23"/>
    </row>
    <row r="47" spans="1:21" s="8" customFormat="1" ht="21" customHeight="1" x14ac:dyDescent="0.25">
      <c r="A47" s="16"/>
      <c r="B47" s="32" t="s">
        <v>65</v>
      </c>
      <c r="C47" s="7"/>
      <c r="D47" s="7">
        <v>4100</v>
      </c>
      <c r="E47" s="36" t="s">
        <v>48</v>
      </c>
      <c r="F47" s="36"/>
      <c r="G47" s="36" t="s">
        <v>17</v>
      </c>
      <c r="H47" s="36"/>
      <c r="I47" s="36" t="s">
        <v>39</v>
      </c>
      <c r="J47" s="36"/>
      <c r="K47" s="36"/>
      <c r="L47" s="36" t="s">
        <v>20</v>
      </c>
      <c r="M47" s="36"/>
      <c r="N47" s="36"/>
      <c r="O47" s="7">
        <f>D47*(1+E47+G47+I47+L47)</f>
        <v>4100</v>
      </c>
      <c r="P47" s="7">
        <v>11279</v>
      </c>
      <c r="Q47" s="30">
        <f t="shared" si="0"/>
        <v>13647.59</v>
      </c>
      <c r="R47" s="63" t="s">
        <v>41</v>
      </c>
      <c r="S47" s="27"/>
    </row>
    <row r="48" spans="1:21" s="8" customFormat="1" ht="13.2" customHeight="1" x14ac:dyDescent="0.25">
      <c r="A48" s="16"/>
      <c r="B48" s="32"/>
      <c r="C48" s="7"/>
      <c r="D48" s="7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7"/>
      <c r="P48" s="30"/>
      <c r="Q48" s="30"/>
      <c r="R48" s="63"/>
      <c r="S48" s="27"/>
      <c r="U48" s="28"/>
    </row>
    <row r="49" spans="1:21" s="8" customFormat="1" ht="27" customHeight="1" x14ac:dyDescent="0.25">
      <c r="A49" s="16">
        <v>7</v>
      </c>
      <c r="B49" s="71" t="s">
        <v>75</v>
      </c>
      <c r="C49" s="30"/>
      <c r="D49" s="30"/>
      <c r="E49" s="30"/>
      <c r="F49" s="35"/>
      <c r="G49" s="35"/>
      <c r="H49" s="35"/>
      <c r="I49" s="35"/>
      <c r="J49" s="35"/>
      <c r="K49" s="35"/>
      <c r="L49" s="35"/>
      <c r="M49" s="35"/>
      <c r="N49" s="35"/>
      <c r="O49" s="7"/>
      <c r="P49" s="7"/>
      <c r="Q49" s="30"/>
      <c r="R49" s="62"/>
      <c r="S49" s="23"/>
    </row>
    <row r="50" spans="1:21" s="8" customFormat="1" ht="18" customHeight="1" x14ac:dyDescent="0.25">
      <c r="A50" s="16"/>
      <c r="B50" s="32" t="s">
        <v>65</v>
      </c>
      <c r="C50" s="7"/>
      <c r="D50" s="7">
        <v>4100</v>
      </c>
      <c r="E50" s="36" t="s">
        <v>48</v>
      </c>
      <c r="F50" s="36"/>
      <c r="G50" s="36"/>
      <c r="H50" s="36" t="s">
        <v>21</v>
      </c>
      <c r="I50" s="36" t="s">
        <v>39</v>
      </c>
      <c r="J50" s="36"/>
      <c r="K50" s="36"/>
      <c r="L50" s="36"/>
      <c r="M50" s="36" t="s">
        <v>17</v>
      </c>
      <c r="N50" s="36"/>
      <c r="O50" s="7">
        <f>D50*(1+E50+H50+I50+M50)</f>
        <v>3280</v>
      </c>
      <c r="P50" s="7">
        <v>9024</v>
      </c>
      <c r="Q50" s="30">
        <f>P50*1.21</f>
        <v>10919.039999999999</v>
      </c>
      <c r="R50" s="62"/>
      <c r="S50" s="23"/>
    </row>
    <row r="51" spans="1:21" s="8" customFormat="1" ht="13.2" customHeight="1" x14ac:dyDescent="0.25">
      <c r="A51" s="16"/>
      <c r="B51" s="32"/>
      <c r="C51" s="7"/>
      <c r="D51" s="7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7"/>
      <c r="P51" s="30"/>
      <c r="Q51" s="30"/>
      <c r="R51" s="63"/>
      <c r="S51" s="27"/>
      <c r="U51" s="28"/>
    </row>
    <row r="52" spans="1:21" s="8" customFormat="1" ht="18" customHeight="1" x14ac:dyDescent="0.25">
      <c r="A52" s="16">
        <v>8</v>
      </c>
      <c r="B52" s="16" t="s">
        <v>76</v>
      </c>
      <c r="C52" s="30"/>
      <c r="D52" s="30"/>
      <c r="E52" s="30"/>
      <c r="F52" s="35"/>
      <c r="G52" s="35"/>
      <c r="H52" s="35"/>
      <c r="I52" s="35"/>
      <c r="J52" s="35"/>
      <c r="K52" s="35"/>
      <c r="L52" s="35"/>
      <c r="M52" s="35"/>
      <c r="N52" s="35"/>
      <c r="O52" s="7"/>
      <c r="P52" s="7"/>
      <c r="Q52" s="30"/>
      <c r="R52" s="62"/>
      <c r="S52" s="23"/>
    </row>
    <row r="53" spans="1:21" s="8" customFormat="1" ht="18" customHeight="1" x14ac:dyDescent="0.25">
      <c r="A53" s="16"/>
      <c r="B53" s="32" t="s">
        <v>65</v>
      </c>
      <c r="C53" s="7"/>
      <c r="D53" s="7">
        <v>4100</v>
      </c>
      <c r="E53" s="36" t="s">
        <v>48</v>
      </c>
      <c r="F53" s="36"/>
      <c r="G53" s="36" t="s">
        <v>17</v>
      </c>
      <c r="H53" s="36"/>
      <c r="I53" s="36" t="s">
        <v>39</v>
      </c>
      <c r="J53" s="36"/>
      <c r="K53" s="36"/>
      <c r="L53" s="36"/>
      <c r="M53" s="36" t="s">
        <v>17</v>
      </c>
      <c r="N53" s="36"/>
      <c r="O53" s="7">
        <f>D53*(1+E53+G53+I53+M53)</f>
        <v>3690</v>
      </c>
      <c r="P53" s="7">
        <v>10151</v>
      </c>
      <c r="Q53" s="30">
        <f>P53*1.21</f>
        <v>12282.71</v>
      </c>
      <c r="R53" s="63"/>
      <c r="S53" s="27"/>
    </row>
    <row r="54" spans="1:21" s="8" customFormat="1" ht="15" customHeight="1" x14ac:dyDescent="0.25">
      <c r="A54" s="16"/>
      <c r="B54" s="32"/>
      <c r="C54" s="7"/>
      <c r="D54" s="7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7"/>
      <c r="P54" s="30"/>
      <c r="Q54" s="30"/>
      <c r="R54" s="63"/>
      <c r="S54" s="27"/>
      <c r="U54" s="28"/>
    </row>
    <row r="55" spans="1:21" s="45" customFormat="1" ht="18" customHeight="1" x14ac:dyDescent="0.25">
      <c r="A55" s="49"/>
      <c r="B55" s="50" t="s">
        <v>8</v>
      </c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2"/>
      <c r="P55" s="52"/>
      <c r="Q55" s="30"/>
      <c r="R55" s="62"/>
      <c r="S55" s="44"/>
    </row>
    <row r="56" spans="1:21" s="8" customFormat="1" ht="27" customHeight="1" x14ac:dyDescent="0.25">
      <c r="A56" s="16">
        <v>9</v>
      </c>
      <c r="B56" s="71" t="s">
        <v>77</v>
      </c>
      <c r="C56" s="30"/>
      <c r="D56" s="30"/>
      <c r="E56" s="30"/>
      <c r="F56" s="35"/>
      <c r="G56" s="35"/>
      <c r="H56" s="35"/>
      <c r="I56" s="35"/>
      <c r="J56" s="35"/>
      <c r="K56" s="35"/>
      <c r="L56" s="35"/>
      <c r="M56" s="35"/>
      <c r="N56" s="35"/>
      <c r="O56" s="7"/>
      <c r="P56" s="7"/>
      <c r="Q56" s="30"/>
      <c r="R56" s="62"/>
      <c r="S56" s="23"/>
    </row>
    <row r="57" spans="1:21" s="8" customFormat="1" ht="18" customHeight="1" x14ac:dyDescent="0.25">
      <c r="A57" s="16"/>
      <c r="B57" s="32" t="s">
        <v>65</v>
      </c>
      <c r="C57" s="7">
        <v>6100</v>
      </c>
      <c r="D57" s="7"/>
      <c r="E57" s="36" t="s">
        <v>48</v>
      </c>
      <c r="F57" s="36"/>
      <c r="G57" s="36"/>
      <c r="H57" s="36" t="s">
        <v>21</v>
      </c>
      <c r="I57" s="36" t="s">
        <v>39</v>
      </c>
      <c r="J57" s="36"/>
      <c r="K57" s="36"/>
      <c r="L57" s="36" t="s">
        <v>20</v>
      </c>
      <c r="M57" s="36"/>
      <c r="N57" s="36"/>
      <c r="O57" s="7">
        <f>C57*(1+E57+H57+I57+L57)</f>
        <v>5490</v>
      </c>
      <c r="P57" s="7">
        <v>15102</v>
      </c>
      <c r="Q57" s="30">
        <f>P57*1.21</f>
        <v>18273.419999999998</v>
      </c>
      <c r="R57" s="63"/>
      <c r="S57" s="27"/>
    </row>
    <row r="58" spans="1:21" s="8" customFormat="1" ht="18" customHeight="1" x14ac:dyDescent="0.25">
      <c r="A58" s="16"/>
      <c r="B58" s="32" t="s">
        <v>66</v>
      </c>
      <c r="C58" s="7">
        <v>6100</v>
      </c>
      <c r="D58" s="7"/>
      <c r="E58" s="36" t="s">
        <v>48</v>
      </c>
      <c r="F58" s="36"/>
      <c r="G58" s="36"/>
      <c r="H58" s="36" t="s">
        <v>21</v>
      </c>
      <c r="I58" s="36"/>
      <c r="J58" s="36" t="s">
        <v>40</v>
      </c>
      <c r="K58" s="36"/>
      <c r="L58" s="36" t="s">
        <v>20</v>
      </c>
      <c r="M58" s="36"/>
      <c r="N58" s="36"/>
      <c r="O58" s="7">
        <f>C58*(1+E58+H58+J58+L58)</f>
        <v>4880</v>
      </c>
      <c r="P58" s="7">
        <v>13424</v>
      </c>
      <c r="Q58" s="30">
        <f>P58*1.21</f>
        <v>16243.039999999999</v>
      </c>
      <c r="R58" s="62"/>
      <c r="S58" s="23"/>
    </row>
    <row r="59" spans="1:21" s="8" customFormat="1" ht="18" customHeight="1" x14ac:dyDescent="0.25">
      <c r="A59" s="16"/>
      <c r="B59" s="32" t="s">
        <v>65</v>
      </c>
      <c r="C59" s="7">
        <v>6100</v>
      </c>
      <c r="D59" s="7"/>
      <c r="E59" s="36" t="s">
        <v>48</v>
      </c>
      <c r="F59" s="36"/>
      <c r="G59" s="36"/>
      <c r="H59" s="36" t="s">
        <v>21</v>
      </c>
      <c r="I59" s="36" t="s">
        <v>39</v>
      </c>
      <c r="J59" s="36"/>
      <c r="K59" s="36"/>
      <c r="L59" s="36" t="s">
        <v>20</v>
      </c>
      <c r="M59" s="36"/>
      <c r="N59" s="36"/>
      <c r="O59" s="7">
        <f>C59*(1+E59+H59+I59+L59)</f>
        <v>5490</v>
      </c>
      <c r="P59" s="7">
        <v>15102</v>
      </c>
      <c r="Q59" s="30">
        <f>P59*1.21</f>
        <v>18273.419999999998</v>
      </c>
      <c r="R59" s="63"/>
      <c r="S59" s="27"/>
    </row>
    <row r="60" spans="1:21" s="8" customFormat="1" ht="18" customHeight="1" x14ac:dyDescent="0.25">
      <c r="A60" s="16"/>
      <c r="B60" s="32" t="s">
        <v>65</v>
      </c>
      <c r="C60" s="7"/>
      <c r="D60" s="7">
        <v>4100</v>
      </c>
      <c r="E60" s="36" t="s">
        <v>48</v>
      </c>
      <c r="F60" s="36"/>
      <c r="G60" s="36"/>
      <c r="H60" s="36" t="s">
        <v>21</v>
      </c>
      <c r="I60" s="36" t="s">
        <v>39</v>
      </c>
      <c r="J60" s="36"/>
      <c r="K60" s="36"/>
      <c r="L60" s="36" t="s">
        <v>20</v>
      </c>
      <c r="M60" s="36"/>
      <c r="N60" s="36"/>
      <c r="O60" s="7">
        <f>D60*(1+E60+H60+I60+L60)</f>
        <v>3690</v>
      </c>
      <c r="P60" s="7">
        <v>10151</v>
      </c>
      <c r="Q60" s="30">
        <f>P60*1.21</f>
        <v>12282.71</v>
      </c>
      <c r="R60" s="62"/>
      <c r="S60" s="23"/>
    </row>
    <row r="61" spans="1:21" s="8" customFormat="1" ht="18" customHeight="1" x14ac:dyDescent="0.25">
      <c r="A61" s="16"/>
      <c r="B61" s="32" t="s">
        <v>66</v>
      </c>
      <c r="C61" s="7">
        <v>6100</v>
      </c>
      <c r="D61" s="7"/>
      <c r="E61" s="36" t="s">
        <v>48</v>
      </c>
      <c r="F61" s="36"/>
      <c r="G61" s="36"/>
      <c r="H61" s="36" t="s">
        <v>21</v>
      </c>
      <c r="I61" s="36"/>
      <c r="J61" s="36" t="s">
        <v>40</v>
      </c>
      <c r="K61" s="36"/>
      <c r="L61" s="36" t="s">
        <v>20</v>
      </c>
      <c r="M61" s="36"/>
      <c r="N61" s="36"/>
      <c r="O61" s="7">
        <f>C61*(1+E61+H61+J61+L61)</f>
        <v>4880</v>
      </c>
      <c r="P61" s="7">
        <v>13424</v>
      </c>
      <c r="Q61" s="30">
        <f>P61*1.21</f>
        <v>16243.039999999999</v>
      </c>
      <c r="R61" s="62"/>
      <c r="S61" s="23"/>
    </row>
    <row r="62" spans="1:21" s="8" customFormat="1" ht="15" customHeight="1" x14ac:dyDescent="0.25">
      <c r="A62" s="16"/>
      <c r="B62" s="32"/>
      <c r="C62" s="7"/>
      <c r="D62" s="7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7"/>
      <c r="P62" s="30"/>
      <c r="Q62" s="30"/>
      <c r="R62" s="63"/>
      <c r="S62" s="27"/>
      <c r="U62" s="28"/>
    </row>
    <row r="63" spans="1:21" s="45" customFormat="1" ht="18" customHeight="1" x14ac:dyDescent="0.25">
      <c r="A63" s="49"/>
      <c r="B63" s="50" t="s">
        <v>9</v>
      </c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2"/>
      <c r="P63" s="52"/>
      <c r="Q63" s="30"/>
      <c r="R63" s="62"/>
      <c r="S63" s="44"/>
    </row>
    <row r="64" spans="1:21" s="8" customFormat="1" ht="18" customHeight="1" x14ac:dyDescent="0.25">
      <c r="A64" s="16">
        <v>10</v>
      </c>
      <c r="B64" s="16" t="s">
        <v>78</v>
      </c>
      <c r="C64" s="30"/>
      <c r="D64" s="30"/>
      <c r="E64" s="30"/>
      <c r="F64" s="35"/>
      <c r="G64" s="35"/>
      <c r="H64" s="35"/>
      <c r="I64" s="35"/>
      <c r="J64" s="35"/>
      <c r="K64" s="35"/>
      <c r="L64" s="35"/>
      <c r="M64" s="35"/>
      <c r="N64" s="35"/>
      <c r="O64" s="7"/>
      <c r="P64" s="7"/>
      <c r="Q64" s="30"/>
      <c r="R64" s="62"/>
      <c r="S64" s="23"/>
    </row>
    <row r="65" spans="1:19" s="8" customFormat="1" ht="18" customHeight="1" x14ac:dyDescent="0.25">
      <c r="A65" s="16"/>
      <c r="B65" s="32" t="s">
        <v>65</v>
      </c>
      <c r="C65" s="7"/>
      <c r="D65" s="7">
        <v>4100</v>
      </c>
      <c r="E65" s="36" t="s">
        <v>48</v>
      </c>
      <c r="F65" s="36"/>
      <c r="G65" s="36" t="s">
        <v>17</v>
      </c>
      <c r="H65" s="36"/>
      <c r="I65" s="36" t="s">
        <v>39</v>
      </c>
      <c r="J65" s="36"/>
      <c r="K65" s="36"/>
      <c r="L65" s="36"/>
      <c r="M65" s="36" t="s">
        <v>17</v>
      </c>
      <c r="N65" s="36"/>
      <c r="O65" s="7">
        <f>D65*(1+E65+G65+I65+M65)</f>
        <v>3690</v>
      </c>
      <c r="P65" s="7">
        <v>10151</v>
      </c>
      <c r="Q65" s="30">
        <f>P65*1.21</f>
        <v>12282.71</v>
      </c>
      <c r="R65" s="63"/>
      <c r="S65" s="27"/>
    </row>
    <row r="66" spans="1:19" s="8" customFormat="1" ht="18" customHeight="1" x14ac:dyDescent="0.25">
      <c r="A66" s="16"/>
      <c r="B66" s="32" t="s">
        <v>65</v>
      </c>
      <c r="C66" s="7"/>
      <c r="D66" s="7">
        <v>4100</v>
      </c>
      <c r="E66" s="36" t="s">
        <v>48</v>
      </c>
      <c r="F66" s="36"/>
      <c r="G66" s="36"/>
      <c r="H66" s="36" t="s">
        <v>21</v>
      </c>
      <c r="I66" s="36" t="s">
        <v>39</v>
      </c>
      <c r="J66" s="36"/>
      <c r="K66" s="36"/>
      <c r="L66" s="36" t="s">
        <v>20</v>
      </c>
      <c r="M66" s="36"/>
      <c r="N66" s="36"/>
      <c r="O66" s="7">
        <f>D66*(1+E66+H66+I66+L66)</f>
        <v>3690</v>
      </c>
      <c r="P66" s="7">
        <v>10151</v>
      </c>
      <c r="Q66" s="30">
        <f>P66*1.21</f>
        <v>12282.71</v>
      </c>
      <c r="R66" s="63" t="s">
        <v>53</v>
      </c>
      <c r="S66" s="27"/>
    </row>
    <row r="67" spans="1:19" s="8" customFormat="1" ht="15" customHeight="1" x14ac:dyDescent="0.25">
      <c r="A67" s="33"/>
      <c r="B67" s="34"/>
      <c r="C67" s="31"/>
      <c r="D67" s="31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1"/>
      <c r="P67" s="31"/>
      <c r="Q67" s="31"/>
      <c r="R67" s="64"/>
      <c r="S67" s="23"/>
    </row>
    <row r="68" spans="1:19" s="4" customFormat="1" ht="18" customHeight="1" x14ac:dyDescent="0.25">
      <c r="A68" s="17"/>
      <c r="B68" s="10"/>
      <c r="C68" s="11"/>
      <c r="D68" s="11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1"/>
      <c r="P68" s="11"/>
      <c r="Q68" s="11"/>
      <c r="R68" s="9"/>
      <c r="S68" s="9"/>
    </row>
    <row r="69" spans="1:19" s="4" customFormat="1" ht="18" customHeight="1" x14ac:dyDescent="0.25">
      <c r="A69" s="18"/>
      <c r="O69" s="69"/>
      <c r="R69" s="13"/>
      <c r="S69" s="13"/>
    </row>
    <row r="70" spans="1:19" s="4" customFormat="1" ht="18" customHeight="1" x14ac:dyDescent="0.25">
      <c r="A70" s="18"/>
      <c r="O70" s="70"/>
      <c r="P70" s="14"/>
      <c r="Q70" s="14"/>
      <c r="R70" s="13"/>
      <c r="S70" s="13"/>
    </row>
    <row r="71" spans="1:19" s="4" customFormat="1" ht="18" customHeight="1" x14ac:dyDescent="0.25">
      <c r="A71" s="18"/>
      <c r="P71" s="14"/>
      <c r="Q71" s="14"/>
      <c r="R71" s="13"/>
      <c r="S71" s="13"/>
    </row>
    <row r="72" spans="1:19" s="4" customFormat="1" ht="18" customHeight="1" x14ac:dyDescent="0.25">
      <c r="A72" s="18"/>
      <c r="P72" s="14"/>
      <c r="Q72" s="14"/>
      <c r="R72" s="13"/>
      <c r="S72" s="13"/>
    </row>
    <row r="73" spans="1:19" s="4" customFormat="1" ht="18" customHeight="1" x14ac:dyDescent="0.25">
      <c r="A73" s="18"/>
      <c r="R73" s="13"/>
      <c r="S73" s="13"/>
    </row>
    <row r="74" spans="1:19" s="4" customFormat="1" ht="18" customHeight="1" x14ac:dyDescent="0.25">
      <c r="A74" s="18"/>
      <c r="R74" s="13"/>
      <c r="S74" s="13"/>
    </row>
    <row r="75" spans="1:19" s="4" customFormat="1" ht="18" customHeight="1" x14ac:dyDescent="0.25">
      <c r="A75" s="18"/>
      <c r="R75" s="13"/>
      <c r="S75" s="13"/>
    </row>
    <row r="76" spans="1:19" s="4" customFormat="1" ht="18" customHeight="1" x14ac:dyDescent="0.25">
      <c r="A76" s="18"/>
      <c r="R76" s="13"/>
      <c r="S76" s="13"/>
    </row>
    <row r="77" spans="1:19" s="4" customFormat="1" ht="18" customHeight="1" x14ac:dyDescent="0.25">
      <c r="A77" s="18"/>
      <c r="R77" s="13"/>
      <c r="S77" s="13"/>
    </row>
    <row r="78" spans="1:19" s="3" customFormat="1" ht="11.25" customHeight="1" x14ac:dyDescent="0.25">
      <c r="A78" s="15"/>
      <c r="R78" s="13"/>
      <c r="S78" s="2"/>
    </row>
    <row r="79" spans="1:19" s="3" customFormat="1" ht="11.25" customHeight="1" x14ac:dyDescent="0.25">
      <c r="A79" s="15"/>
      <c r="R79" s="13"/>
      <c r="S79" s="2"/>
    </row>
    <row r="80" spans="1:19" s="3" customFormat="1" ht="11.25" customHeight="1" x14ac:dyDescent="0.25">
      <c r="A80" s="15"/>
      <c r="R80" s="13"/>
      <c r="S80" s="2"/>
    </row>
    <row r="81" ht="11.25" customHeight="1" x14ac:dyDescent="0.25"/>
    <row r="82" ht="11.25" customHeight="1" x14ac:dyDescent="0.25"/>
    <row r="83" ht="11.25" customHeight="1" x14ac:dyDescent="0.25"/>
    <row r="84" ht="11.25" customHeight="1" x14ac:dyDescent="0.25"/>
    <row r="85" ht="11.25" customHeight="1" x14ac:dyDescent="0.25"/>
    <row r="86" ht="11.25" customHeight="1" x14ac:dyDescent="0.25"/>
    <row r="87" ht="11.25" customHeight="1" x14ac:dyDescent="0.25"/>
    <row r="88" ht="11.25" customHeight="1" x14ac:dyDescent="0.25"/>
    <row r="89" ht="11.25" customHeight="1" x14ac:dyDescent="0.25"/>
    <row r="90" ht="11.25" customHeight="1" x14ac:dyDescent="0.25"/>
    <row r="91" ht="11.25" customHeight="1" x14ac:dyDescent="0.25"/>
    <row r="92" ht="11.25" customHeight="1" x14ac:dyDescent="0.25"/>
    <row r="93" ht="11.25" customHeight="1" x14ac:dyDescent="0.25"/>
    <row r="94" ht="11.25" customHeight="1" x14ac:dyDescent="0.25"/>
    <row r="95" ht="11.25" customHeight="1" x14ac:dyDescent="0.25"/>
    <row r="96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</sheetData>
  <mergeCells count="30">
    <mergeCell ref="C8:D10"/>
    <mergeCell ref="F11:F12"/>
    <mergeCell ref="G11:G12"/>
    <mergeCell ref="A6:R6"/>
    <mergeCell ref="A8:A12"/>
    <mergeCell ref="B8:B12"/>
    <mergeCell ref="F8:H8"/>
    <mergeCell ref="I8:K8"/>
    <mergeCell ref="R8:R12"/>
    <mergeCell ref="L9:N9"/>
    <mergeCell ref="H1:P1"/>
    <mergeCell ref="H2:P2"/>
    <mergeCell ref="A4:R4"/>
    <mergeCell ref="A5:R5"/>
    <mergeCell ref="P8:P12"/>
    <mergeCell ref="B1:C1"/>
    <mergeCell ref="B2:C2"/>
    <mergeCell ref="E11:E12"/>
    <mergeCell ref="K11:K12"/>
    <mergeCell ref="Q8:Q12"/>
    <mergeCell ref="F9:H9"/>
    <mergeCell ref="I9:K9"/>
    <mergeCell ref="H11:H12"/>
    <mergeCell ref="I11:I12"/>
    <mergeCell ref="J11:J12"/>
    <mergeCell ref="O8:O12"/>
    <mergeCell ref="L8:N8"/>
    <mergeCell ref="L11:L12"/>
    <mergeCell ref="M11:M12"/>
    <mergeCell ref="N11:N12"/>
  </mergeCells>
  <phoneticPr fontId="1" type="noConversion"/>
  <printOptions horizontalCentered="1"/>
  <pageMargins left="0.39370078740157483" right="0" top="0.74803149606299213" bottom="0.51181102362204722" header="0" footer="0"/>
  <pageSetup paperSize="9" orientation="landscape" r:id="rId1"/>
  <headerFooter alignWithMargins="0">
    <oddFooter>&amp;C&amp;"Times New Roman,Regular"&amp;6&amp;Z&amp;F&amp;R&amp;"Times New Roman,Regular"&amp;8&amp;P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02B060-65BC-4DFB-8934-6AF8A038AF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A5D08F-E5CA-483E-B7D0-B7AE245533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33E65F3-A892-4F61-A3B6-DA9FA9F39598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Giá cho thuê</vt:lpstr>
      <vt:lpstr>'Giá cho thuê'!Print_Titles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</cp:lastModifiedBy>
  <cp:lastPrinted>2024-01-30T11:37:32Z</cp:lastPrinted>
  <dcterms:created xsi:type="dcterms:W3CDTF">2013-06-14T02:15:32Z</dcterms:created>
  <dcterms:modified xsi:type="dcterms:W3CDTF">2024-04-05T08:12:47Z</dcterms:modified>
</cp:coreProperties>
</file>

<file path=package/services/digital-signature/_rels/origin.psdsor.rels>&#65279;<?xml version="1.0" encoding="utf-8"?><Relationships xmlns="http://schemas.openxmlformats.org/package/2006/relationships"><Relationship Type="http://schemas.openxmlformats.org/package/2006/relationships/digital-signature/signature" Target="/package/services/digital-signature/xml-signature/c71c386e92874df584bfbc35c5fbae1a.psdsxs" Id="R7ade3541edbb4c70" /></Relationships>
</file>